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65" windowWidth="15315" windowHeight="6060"/>
  </bookViews>
  <sheets>
    <sheet name="Relação PRDF" sheetId="11" r:id="rId1"/>
  </sheets>
  <calcPr calcId="145621"/>
</workbook>
</file>

<file path=xl/calcChain.xml><?xml version="1.0" encoding="utf-8"?>
<calcChain xmlns="http://schemas.openxmlformats.org/spreadsheetml/2006/main">
  <c r="I59" i="11" l="1"/>
  <c r="I58" i="11" l="1"/>
  <c r="H66" i="11" l="1"/>
  <c r="G66" i="11"/>
  <c r="E66" i="11"/>
  <c r="F66" i="11"/>
  <c r="I64" i="11"/>
  <c r="I51" i="11" l="1"/>
  <c r="I48" i="11"/>
  <c r="I17" i="11"/>
  <c r="I7" i="11"/>
  <c r="I11" i="11"/>
  <c r="I43" i="11"/>
  <c r="I36" i="11"/>
  <c r="I27" i="11"/>
  <c r="I42" i="11"/>
  <c r="I16" i="11"/>
  <c r="I10" i="11"/>
  <c r="I31" i="11"/>
  <c r="I32" i="11"/>
  <c r="I52" i="11"/>
  <c r="I56" i="11"/>
  <c r="I37" i="11"/>
  <c r="I44" i="11"/>
  <c r="I30" i="11"/>
  <c r="I12" i="11"/>
  <c r="I25" i="11"/>
  <c r="I46" i="11"/>
  <c r="I45" i="11"/>
  <c r="I57" i="11"/>
  <c r="I50" i="11"/>
  <c r="I33" i="11"/>
  <c r="I29" i="11"/>
  <c r="I28" i="11"/>
  <c r="I35" i="11"/>
  <c r="I39" i="11"/>
  <c r="I18" i="11"/>
  <c r="I55" i="11"/>
  <c r="I13" i="11"/>
  <c r="I22" i="11"/>
  <c r="I8" i="11"/>
  <c r="I24" i="11"/>
  <c r="I47" i="11"/>
  <c r="I49" i="11"/>
  <c r="I40" i="11"/>
  <c r="I14" i="11"/>
  <c r="I15" i="11"/>
  <c r="I9" i="11"/>
  <c r="I54" i="11"/>
  <c r="I19" i="11"/>
  <c r="I34" i="11"/>
  <c r="I53" i="11"/>
  <c r="I21" i="11"/>
  <c r="I26" i="11"/>
  <c r="I41" i="11"/>
  <c r="I20" i="11"/>
  <c r="I23" i="11"/>
  <c r="I38" i="11"/>
  <c r="I66" i="11" l="1"/>
</calcChain>
</file>

<file path=xl/sharedStrings.xml><?xml version="1.0" encoding="utf-8"?>
<sst xmlns="http://schemas.openxmlformats.org/spreadsheetml/2006/main" count="185" uniqueCount="106">
  <si>
    <t>ADMISSÃO</t>
  </si>
  <si>
    <t>SALÁRIO</t>
  </si>
  <si>
    <t>GRATIFICAÇÃO</t>
  </si>
  <si>
    <t xml:space="preserve">TOTAL </t>
  </si>
  <si>
    <t>MODALIDADE DE CONTRATAÇÃO</t>
  </si>
  <si>
    <t>MATRÍCULA</t>
  </si>
  <si>
    <t>AUX. ALIMENTAÇÃO</t>
  </si>
  <si>
    <t>Emprego Temporário Nível Médio</t>
  </si>
  <si>
    <t>Emprego Temporário Nível Superior</t>
  </si>
  <si>
    <t>Emprego de Livre Provimento e Demissão</t>
  </si>
  <si>
    <t>45</t>
  </si>
  <si>
    <t>65</t>
  </si>
  <si>
    <t>62</t>
  </si>
  <si>
    <t>16</t>
  </si>
  <si>
    <t>2</t>
  </si>
  <si>
    <t>6</t>
  </si>
  <si>
    <t>55</t>
  </si>
  <si>
    <t>43</t>
  </si>
  <si>
    <t>33</t>
  </si>
  <si>
    <t>54</t>
  </si>
  <si>
    <t>15</t>
  </si>
  <si>
    <t>5</t>
  </si>
  <si>
    <t>38</t>
  </si>
  <si>
    <t>39</t>
  </si>
  <si>
    <t>66</t>
  </si>
  <si>
    <t>70</t>
  </si>
  <si>
    <t>44</t>
  </si>
  <si>
    <t>57</t>
  </si>
  <si>
    <t>37</t>
  </si>
  <si>
    <t>9</t>
  </si>
  <si>
    <t>29</t>
  </si>
  <si>
    <t>59</t>
  </si>
  <si>
    <t>58</t>
  </si>
  <si>
    <t>71</t>
  </si>
  <si>
    <t>64</t>
  </si>
  <si>
    <t>40</t>
  </si>
  <si>
    <t>36</t>
  </si>
  <si>
    <t>35</t>
  </si>
  <si>
    <t>42</t>
  </si>
  <si>
    <t>47</t>
  </si>
  <si>
    <t>17</t>
  </si>
  <si>
    <t>69</t>
  </si>
  <si>
    <t>10</t>
  </si>
  <si>
    <t>26</t>
  </si>
  <si>
    <t>3</t>
  </si>
  <si>
    <t>28</t>
  </si>
  <si>
    <t>61</t>
  </si>
  <si>
    <t>63</t>
  </si>
  <si>
    <t>50</t>
  </si>
  <si>
    <t>11</t>
  </si>
  <si>
    <t>14</t>
  </si>
  <si>
    <t>4</t>
  </si>
  <si>
    <t>68</t>
  </si>
  <si>
    <t>18</t>
  </si>
  <si>
    <t>41</t>
  </si>
  <si>
    <t>67</t>
  </si>
  <si>
    <t>25</t>
  </si>
  <si>
    <t>31</t>
  </si>
  <si>
    <t>52</t>
  </si>
  <si>
    <t>19</t>
  </si>
  <si>
    <t>27</t>
  </si>
  <si>
    <t>CARGO</t>
  </si>
  <si>
    <t>Assessor Jurídico</t>
  </si>
  <si>
    <t>Gerente Financeiro</t>
  </si>
  <si>
    <t>Assessor II</t>
  </si>
  <si>
    <t>Assistente Administrativo II</t>
  </si>
  <si>
    <t>Técnico de Nível Superior II (Arquiteta)</t>
  </si>
  <si>
    <t>Técnico de Nìvel Superior V (Arquiteta)</t>
  </si>
  <si>
    <t>Técnico de Nível Superior IV (Arquiteto)</t>
  </si>
  <si>
    <t>Técnico de Nível Superior II (Arquiteto)</t>
  </si>
  <si>
    <t>Técnico de Nível Superior III (Administração)</t>
  </si>
  <si>
    <t>Técnico de Nível Superior IV (Economia)</t>
  </si>
  <si>
    <t>Técnico de Nìvel Superior  IV (Informática)</t>
  </si>
  <si>
    <t>Técnico de Nível Superior IV (Auditor)</t>
  </si>
  <si>
    <t>Técnico de Nìvel Superior V (Arquiteto)</t>
  </si>
  <si>
    <t>Assistente Administrativo III</t>
  </si>
  <si>
    <t>Gerente Técnico</t>
  </si>
  <si>
    <t>Gerente Administrativo</t>
  </si>
  <si>
    <t>Técnico de Nìvel Superior V (Advogado)</t>
  </si>
  <si>
    <t>Assistente Administrativo I</t>
  </si>
  <si>
    <t>Auxiliar Administrativo</t>
  </si>
  <si>
    <t>Técnico de Nìvel Superior II (Adminsitração)</t>
  </si>
  <si>
    <t>Gerente Geral</t>
  </si>
  <si>
    <t>Técnico de Nìvel Superior IV (Informática)</t>
  </si>
  <si>
    <t>Coordenador de Geotecnologia</t>
  </si>
  <si>
    <t>Assessor de Comunicação</t>
  </si>
  <si>
    <t>Técnico de Nível Superior IV (Advogada)</t>
  </si>
  <si>
    <t>Assessora Especial da Presidência</t>
  </si>
  <si>
    <t>Coordenadora da Secretaria Geral</t>
  </si>
  <si>
    <t>Coordenadora do SICCAU</t>
  </si>
  <si>
    <t>Técnico de Nível Superior I (Secretária)</t>
  </si>
  <si>
    <t>Coordenador de TI</t>
  </si>
  <si>
    <t>RELAÇÃO DE SUBSÍDIOS E BENEFÍCIOS PAGOS MENSALMENTE - OUTROS VÍNCULOS COM O CAU/BR</t>
  </si>
  <si>
    <t>N/C</t>
  </si>
  <si>
    <t>Mandato</t>
  </si>
  <si>
    <t>SUBSÍDIO</t>
  </si>
  <si>
    <t xml:space="preserve">JORGE DANIEL SETTE GUTIERREZ 
Gerente de Administração
</t>
  </si>
  <si>
    <t>Ouvidor Geral</t>
  </si>
  <si>
    <t>Assessora de Planejamento</t>
  </si>
  <si>
    <t>OUTROS</t>
  </si>
  <si>
    <t>TOTAL GERAL</t>
  </si>
  <si>
    <t>RELAÇÃO DE SALÁRIOS E BENEFÍCIOS DOS EMPREGADOS DO CAU/BR</t>
  </si>
  <si>
    <t>Técnico de Nível Superior II (Informática)</t>
  </si>
  <si>
    <t>72</t>
  </si>
  <si>
    <t>Brasília, 01 de agosto de 2013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</si>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</sst>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d\-mmm\-yy;@"/>
    <numFmt numFmtId="165" formatCode="[$-416]mmmm\-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4" borderId="0" xfId="0" applyFont="1" applyFill="1" applyAlignment="1">
      <alignment horizontal="center"/>
    </xf>
    <xf numFmtId="164" fontId="3" fillId="4" borderId="0" xfId="0" applyNumberFormat="1" applyFont="1" applyFill="1"/>
    <xf numFmtId="165" fontId="4" fillId="5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5" fillId="6" borderId="1" xfId="0" applyFont="1" applyFill="1" applyBorder="1"/>
    <xf numFmtId="44" fontId="5" fillId="6" borderId="1" xfId="0" applyNumberFormat="1" applyFont="1" applyFill="1" applyBorder="1"/>
    <xf numFmtId="0" fontId="0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2</xdr:col>
      <xdr:colOff>552450</xdr:colOff>
      <xdr:row>2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2000250" cy="38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9"/>
  <sheetViews>
    <sheetView tabSelected="1" zoomScaleNormal="100" workbookViewId="0">
      <selection activeCell="H9" activeCellId="1" sqref="H9"/>
    </sheetView>
  </sheetViews>
  <sheetFormatPr defaultRowHeight="15" x14ac:dyDescent="0.25"/>
  <cols>
    <col min="1" max="1" width="11.5703125" style="5" bestFit="1" customWidth="1"/>
    <col min="2" max="2" width="10.7109375" style="5" bestFit="1" customWidth="1"/>
    <col min="3" max="3" width="38.7109375" style="5" bestFit="1" customWidth="1"/>
    <col min="4" max="4" width="39.7109375" style="5" customWidth="1"/>
    <col min="5" max="5" width="14.28515625" style="5" bestFit="1" customWidth="1"/>
    <col min="6" max="6" width="14.42578125" style="5" bestFit="1" customWidth="1"/>
    <col min="7" max="7" width="19.28515625" style="5" bestFit="1" customWidth="1"/>
    <col min="8" max="8" width="16.28515625" style="5" customWidth="1"/>
    <col min="9" max="9" width="18.7109375" style="5" customWidth="1"/>
    <col min="10" max="16384" width="9.140625" style="5"/>
  </cols>
  <sheetData>
    <row r="1" spans="1:9" x14ac:dyDescent="0.25">
      <c r="B1" s="25"/>
      <c r="C1" s="25"/>
      <c r="D1" s="25"/>
      <c r="E1" s="25"/>
      <c r="F1" s="25"/>
      <c r="G1" s="25"/>
      <c r="H1" s="25"/>
      <c r="I1" s="25"/>
    </row>
    <row r="2" spans="1:9" x14ac:dyDescent="0.25">
      <c r="B2" s="6"/>
      <c r="C2" s="6"/>
      <c r="D2" s="18"/>
      <c r="E2" s="6"/>
      <c r="F2" s="6"/>
      <c r="G2" s="16"/>
      <c r="H2" s="16"/>
      <c r="I2" s="4">
        <v>41487</v>
      </c>
    </row>
    <row r="3" spans="1:9" ht="5.25" customHeight="1" x14ac:dyDescent="0.25">
      <c r="B3" s="6"/>
      <c r="C3" s="6"/>
      <c r="D3" s="18"/>
      <c r="E3" s="6"/>
      <c r="F3" s="6"/>
      <c r="G3" s="16"/>
      <c r="H3" s="16"/>
      <c r="I3" s="3"/>
    </row>
    <row r="4" spans="1:9" ht="20.100000000000001" customHeight="1" x14ac:dyDescent="0.3">
      <c r="A4" s="26" t="s">
        <v>101</v>
      </c>
      <c r="B4" s="27"/>
      <c r="C4" s="27"/>
      <c r="D4" s="27"/>
      <c r="E4" s="27"/>
      <c r="F4" s="27"/>
      <c r="G4" s="27"/>
      <c r="H4" s="27"/>
      <c r="I4" s="28"/>
    </row>
    <row r="5" spans="1:9" s="7" customFormat="1" ht="3.75" customHeight="1" x14ac:dyDescent="0.3">
      <c r="B5" s="2"/>
      <c r="C5" s="2"/>
      <c r="D5" s="2"/>
      <c r="E5" s="2"/>
      <c r="F5" s="2"/>
      <c r="G5" s="2"/>
      <c r="H5" s="2"/>
    </row>
    <row r="6" spans="1:9" s="21" customFormat="1" x14ac:dyDescent="0.25">
      <c r="A6" s="8" t="s">
        <v>5</v>
      </c>
      <c r="B6" s="9" t="s">
        <v>0</v>
      </c>
      <c r="C6" s="9" t="s">
        <v>4</v>
      </c>
      <c r="D6" s="9" t="s">
        <v>61</v>
      </c>
      <c r="E6" s="9" t="s">
        <v>1</v>
      </c>
      <c r="F6" s="9" t="s">
        <v>2</v>
      </c>
      <c r="G6" s="9" t="s">
        <v>6</v>
      </c>
      <c r="H6" s="9" t="s">
        <v>99</v>
      </c>
      <c r="I6" s="9" t="s">
        <v>3</v>
      </c>
    </row>
    <row r="7" spans="1:9" x14ac:dyDescent="0.25">
      <c r="A7" s="17" t="s">
        <v>14</v>
      </c>
      <c r="B7" s="10">
        <v>40896</v>
      </c>
      <c r="C7" s="10" t="s">
        <v>9</v>
      </c>
      <c r="D7" s="19" t="s">
        <v>62</v>
      </c>
      <c r="E7" s="11">
        <v>15938.94</v>
      </c>
      <c r="F7" s="11"/>
      <c r="G7" s="11">
        <v>673.09</v>
      </c>
      <c r="H7" s="11"/>
      <c r="I7" s="11">
        <f t="shared" ref="I7:I36" si="0">E7+F7+G7+H7</f>
        <v>16612.03</v>
      </c>
    </row>
    <row r="8" spans="1:9" x14ac:dyDescent="0.25">
      <c r="A8" s="14" t="s">
        <v>44</v>
      </c>
      <c r="B8" s="10">
        <v>40896</v>
      </c>
      <c r="C8" s="10" t="s">
        <v>9</v>
      </c>
      <c r="D8" s="19" t="s">
        <v>98</v>
      </c>
      <c r="E8" s="11">
        <v>15938.94</v>
      </c>
      <c r="F8" s="11"/>
      <c r="G8" s="11">
        <v>673.09</v>
      </c>
      <c r="H8" s="11"/>
      <c r="I8" s="11">
        <f t="shared" si="0"/>
        <v>16612.03</v>
      </c>
    </row>
    <row r="9" spans="1:9" x14ac:dyDescent="0.25">
      <c r="A9" s="14" t="s">
        <v>51</v>
      </c>
      <c r="B9" s="10">
        <v>40896</v>
      </c>
      <c r="C9" s="10" t="s">
        <v>9</v>
      </c>
      <c r="D9" s="19" t="s">
        <v>87</v>
      </c>
      <c r="E9" s="11">
        <v>19533.330000000002</v>
      </c>
      <c r="F9" s="11"/>
      <c r="G9" s="11">
        <v>673.09</v>
      </c>
      <c r="H9" s="11">
        <v>3906.67</v>
      </c>
      <c r="I9" s="11">
        <f t="shared" si="0"/>
        <v>24113.090000000004</v>
      </c>
    </row>
    <row r="10" spans="1:9" x14ac:dyDescent="0.25">
      <c r="A10" s="14" t="s">
        <v>21</v>
      </c>
      <c r="B10" s="10">
        <v>40896</v>
      </c>
      <c r="C10" s="10" t="s">
        <v>9</v>
      </c>
      <c r="D10" s="19" t="s">
        <v>63</v>
      </c>
      <c r="E10" s="11">
        <v>15938.94</v>
      </c>
      <c r="F10" s="11"/>
      <c r="G10" s="11">
        <v>673.09</v>
      </c>
      <c r="H10" s="11"/>
      <c r="I10" s="11">
        <f t="shared" si="0"/>
        <v>16612.03</v>
      </c>
    </row>
    <row r="11" spans="1:9" x14ac:dyDescent="0.25">
      <c r="A11" s="14" t="s">
        <v>15</v>
      </c>
      <c r="B11" s="10">
        <v>40911</v>
      </c>
      <c r="C11" s="10" t="s">
        <v>9</v>
      </c>
      <c r="D11" s="19" t="s">
        <v>88</v>
      </c>
      <c r="E11" s="11">
        <v>11394</v>
      </c>
      <c r="F11" s="11"/>
      <c r="G11" s="11">
        <v>673.09</v>
      </c>
      <c r="H11" s="11"/>
      <c r="I11" s="11">
        <f t="shared" si="0"/>
        <v>12067.09</v>
      </c>
    </row>
    <row r="12" spans="1:9" x14ac:dyDescent="0.25">
      <c r="A12" s="14" t="s">
        <v>29</v>
      </c>
      <c r="B12" s="10">
        <v>40926</v>
      </c>
      <c r="C12" s="10" t="s">
        <v>9</v>
      </c>
      <c r="D12" s="19" t="s">
        <v>64</v>
      </c>
      <c r="E12" s="11">
        <v>10157.540000000001</v>
      </c>
      <c r="F12" s="11"/>
      <c r="G12" s="11">
        <v>673.09</v>
      </c>
      <c r="H12" s="11"/>
      <c r="I12" s="11">
        <f t="shared" si="0"/>
        <v>10830.630000000001</v>
      </c>
    </row>
    <row r="13" spans="1:9" x14ac:dyDescent="0.25">
      <c r="A13" s="14" t="s">
        <v>42</v>
      </c>
      <c r="B13" s="10">
        <v>40940</v>
      </c>
      <c r="C13" s="10" t="s">
        <v>7</v>
      </c>
      <c r="D13" s="19" t="s">
        <v>65</v>
      </c>
      <c r="E13" s="11">
        <v>3218.38</v>
      </c>
      <c r="F13" s="11"/>
      <c r="G13" s="11">
        <v>673.09</v>
      </c>
      <c r="H13" s="11"/>
      <c r="I13" s="11">
        <f t="shared" si="0"/>
        <v>3891.4700000000003</v>
      </c>
    </row>
    <row r="14" spans="1:9" x14ac:dyDescent="0.25">
      <c r="A14" s="14" t="s">
        <v>49</v>
      </c>
      <c r="B14" s="10">
        <v>40969</v>
      </c>
      <c r="C14" s="10" t="s">
        <v>7</v>
      </c>
      <c r="D14" s="19" t="s">
        <v>65</v>
      </c>
      <c r="E14" s="11">
        <v>3218.38</v>
      </c>
      <c r="F14" s="11"/>
      <c r="G14" s="11">
        <v>673.09</v>
      </c>
      <c r="H14" s="11"/>
      <c r="I14" s="11">
        <f t="shared" si="0"/>
        <v>3891.4700000000003</v>
      </c>
    </row>
    <row r="15" spans="1:9" x14ac:dyDescent="0.25">
      <c r="A15" s="14" t="s">
        <v>50</v>
      </c>
      <c r="B15" s="10">
        <v>40969</v>
      </c>
      <c r="C15" s="10" t="s">
        <v>8</v>
      </c>
      <c r="D15" s="19" t="s">
        <v>66</v>
      </c>
      <c r="E15" s="11">
        <v>5905.89</v>
      </c>
      <c r="F15" s="11"/>
      <c r="G15" s="11">
        <v>673.09</v>
      </c>
      <c r="H15" s="11"/>
      <c r="I15" s="11">
        <f t="shared" si="0"/>
        <v>6578.9800000000005</v>
      </c>
    </row>
    <row r="16" spans="1:9" x14ac:dyDescent="0.25">
      <c r="A16" s="14" t="s">
        <v>20</v>
      </c>
      <c r="B16" s="10">
        <v>40969</v>
      </c>
      <c r="C16" s="10" t="s">
        <v>8</v>
      </c>
      <c r="D16" s="19" t="s">
        <v>67</v>
      </c>
      <c r="E16" s="11">
        <v>9509.35</v>
      </c>
      <c r="F16" s="11"/>
      <c r="G16" s="11">
        <v>673.09</v>
      </c>
      <c r="H16" s="11"/>
      <c r="I16" s="11">
        <f t="shared" si="0"/>
        <v>10182.44</v>
      </c>
    </row>
    <row r="17" spans="1:9" x14ac:dyDescent="0.25">
      <c r="A17" s="14" t="s">
        <v>13</v>
      </c>
      <c r="B17" s="10">
        <v>40970</v>
      </c>
      <c r="C17" s="10" t="s">
        <v>8</v>
      </c>
      <c r="D17" s="19" t="s">
        <v>68</v>
      </c>
      <c r="E17" s="11">
        <v>7938.88</v>
      </c>
      <c r="F17" s="11"/>
      <c r="G17" s="11">
        <v>673.09</v>
      </c>
      <c r="H17" s="11"/>
      <c r="I17" s="11">
        <f t="shared" si="0"/>
        <v>8611.9699999999993</v>
      </c>
    </row>
    <row r="18" spans="1:9" x14ac:dyDescent="0.25">
      <c r="A18" s="14" t="s">
        <v>40</v>
      </c>
      <c r="B18" s="12">
        <v>40969</v>
      </c>
      <c r="C18" s="10" t="s">
        <v>9</v>
      </c>
      <c r="D18" s="19" t="s">
        <v>89</v>
      </c>
      <c r="E18" s="11">
        <v>13282.45</v>
      </c>
      <c r="F18" s="11"/>
      <c r="G18" s="11">
        <v>673.09</v>
      </c>
      <c r="H18" s="11"/>
      <c r="I18" s="11">
        <f t="shared" si="0"/>
        <v>13955.54</v>
      </c>
    </row>
    <row r="19" spans="1:9" x14ac:dyDescent="0.25">
      <c r="A19" s="14" t="s">
        <v>53</v>
      </c>
      <c r="B19" s="10">
        <v>40970</v>
      </c>
      <c r="C19" s="10" t="s">
        <v>8</v>
      </c>
      <c r="D19" s="19" t="s">
        <v>66</v>
      </c>
      <c r="E19" s="11">
        <v>5905.89</v>
      </c>
      <c r="F19" s="11"/>
      <c r="G19" s="11">
        <v>673.09</v>
      </c>
      <c r="H19" s="11"/>
      <c r="I19" s="11">
        <f t="shared" si="0"/>
        <v>6578.9800000000005</v>
      </c>
    </row>
    <row r="20" spans="1:9" x14ac:dyDescent="0.25">
      <c r="A20" s="14" t="s">
        <v>59</v>
      </c>
      <c r="B20" s="12">
        <v>40970</v>
      </c>
      <c r="C20" s="10" t="s">
        <v>8</v>
      </c>
      <c r="D20" s="19" t="s">
        <v>67</v>
      </c>
      <c r="E20" s="13">
        <v>9509.35</v>
      </c>
      <c r="F20" s="11"/>
      <c r="G20" s="11">
        <v>673.09</v>
      </c>
      <c r="H20" s="11"/>
      <c r="I20" s="11">
        <f t="shared" si="0"/>
        <v>10182.44</v>
      </c>
    </row>
    <row r="21" spans="1:9" x14ac:dyDescent="0.25">
      <c r="A21" s="14" t="s">
        <v>56</v>
      </c>
      <c r="B21" s="10">
        <v>40981</v>
      </c>
      <c r="C21" s="10" t="s">
        <v>8</v>
      </c>
      <c r="D21" s="19" t="s">
        <v>70</v>
      </c>
      <c r="E21" s="11">
        <v>6627.3</v>
      </c>
      <c r="F21" s="11"/>
      <c r="G21" s="11">
        <v>673.09</v>
      </c>
      <c r="H21" s="11"/>
      <c r="I21" s="11">
        <f t="shared" si="0"/>
        <v>7300.39</v>
      </c>
    </row>
    <row r="22" spans="1:9" x14ac:dyDescent="0.25">
      <c r="A22" s="14" t="s">
        <v>43</v>
      </c>
      <c r="B22" s="10">
        <v>40981</v>
      </c>
      <c r="C22" s="10" t="s">
        <v>8</v>
      </c>
      <c r="D22" s="19" t="s">
        <v>90</v>
      </c>
      <c r="E22" s="11">
        <v>4827.25</v>
      </c>
      <c r="F22" s="11"/>
      <c r="G22" s="11">
        <v>673.09</v>
      </c>
      <c r="H22" s="11"/>
      <c r="I22" s="11">
        <f t="shared" si="0"/>
        <v>5500.34</v>
      </c>
    </row>
    <row r="23" spans="1:9" x14ac:dyDescent="0.25">
      <c r="A23" s="14" t="s">
        <v>60</v>
      </c>
      <c r="B23" s="10">
        <v>40981</v>
      </c>
      <c r="C23" s="10" t="s">
        <v>8</v>
      </c>
      <c r="D23" s="19" t="s">
        <v>71</v>
      </c>
      <c r="E23" s="11">
        <v>7938.88</v>
      </c>
      <c r="F23" s="11"/>
      <c r="G23" s="11">
        <v>673.09</v>
      </c>
      <c r="H23" s="11"/>
      <c r="I23" s="11">
        <f t="shared" si="0"/>
        <v>8611.9699999999993</v>
      </c>
    </row>
    <row r="24" spans="1:9" x14ac:dyDescent="0.25">
      <c r="A24" s="14" t="s">
        <v>45</v>
      </c>
      <c r="B24" s="10">
        <v>40981</v>
      </c>
      <c r="C24" s="10" t="s">
        <v>7</v>
      </c>
      <c r="D24" s="19" t="s">
        <v>65</v>
      </c>
      <c r="E24" s="11">
        <v>3218.38</v>
      </c>
      <c r="F24" s="11"/>
      <c r="G24" s="11">
        <v>673.09</v>
      </c>
      <c r="H24" s="11"/>
      <c r="I24" s="11">
        <f t="shared" si="0"/>
        <v>3891.4700000000003</v>
      </c>
    </row>
    <row r="25" spans="1:9" x14ac:dyDescent="0.25">
      <c r="A25" s="14" t="s">
        <v>30</v>
      </c>
      <c r="B25" s="12">
        <v>40981</v>
      </c>
      <c r="C25" s="10" t="s">
        <v>7</v>
      </c>
      <c r="D25" s="20" t="s">
        <v>65</v>
      </c>
      <c r="E25" s="13">
        <v>3218.38</v>
      </c>
      <c r="F25" s="11"/>
      <c r="G25" s="11">
        <v>673.09</v>
      </c>
      <c r="H25" s="11"/>
      <c r="I25" s="11">
        <f t="shared" si="0"/>
        <v>3891.4700000000003</v>
      </c>
    </row>
    <row r="26" spans="1:9" x14ac:dyDescent="0.25">
      <c r="A26" s="14" t="s">
        <v>57</v>
      </c>
      <c r="B26" s="12">
        <v>40984</v>
      </c>
      <c r="C26" s="10" t="s">
        <v>8</v>
      </c>
      <c r="D26" s="19" t="s">
        <v>72</v>
      </c>
      <c r="E26" s="11">
        <v>7938.88</v>
      </c>
      <c r="F26" s="11"/>
      <c r="G26" s="11">
        <v>673.09</v>
      </c>
      <c r="H26" s="11"/>
      <c r="I26" s="11">
        <f t="shared" si="0"/>
        <v>8611.9699999999993</v>
      </c>
    </row>
    <row r="27" spans="1:9" s="1" customFormat="1" x14ac:dyDescent="0.25">
      <c r="A27" s="14" t="s">
        <v>18</v>
      </c>
      <c r="B27" s="10">
        <v>41001</v>
      </c>
      <c r="C27" s="10" t="s">
        <v>8</v>
      </c>
      <c r="D27" s="19" t="s">
        <v>67</v>
      </c>
      <c r="E27" s="11">
        <v>9509.35</v>
      </c>
      <c r="F27" s="11"/>
      <c r="G27" s="11">
        <v>673.09</v>
      </c>
      <c r="H27" s="11"/>
      <c r="I27" s="11">
        <f t="shared" si="0"/>
        <v>10182.44</v>
      </c>
    </row>
    <row r="28" spans="1:9" s="1" customFormat="1" x14ac:dyDescent="0.25">
      <c r="A28" s="15" t="s">
        <v>37</v>
      </c>
      <c r="B28" s="12">
        <v>41001</v>
      </c>
      <c r="C28" s="10" t="s">
        <v>8</v>
      </c>
      <c r="D28" s="20" t="s">
        <v>73</v>
      </c>
      <c r="E28" s="13">
        <v>7938.88</v>
      </c>
      <c r="F28" s="11"/>
      <c r="G28" s="11">
        <v>673.09</v>
      </c>
      <c r="H28" s="11"/>
      <c r="I28" s="11">
        <f t="shared" si="0"/>
        <v>8611.9699999999993</v>
      </c>
    </row>
    <row r="29" spans="1:9" x14ac:dyDescent="0.25">
      <c r="A29" s="15" t="s">
        <v>36</v>
      </c>
      <c r="B29" s="12">
        <v>41001</v>
      </c>
      <c r="C29" s="10" t="s">
        <v>8</v>
      </c>
      <c r="D29" s="19" t="s">
        <v>74</v>
      </c>
      <c r="E29" s="13">
        <v>9509.35</v>
      </c>
      <c r="F29" s="11">
        <v>1608.88</v>
      </c>
      <c r="G29" s="11">
        <v>673.09</v>
      </c>
      <c r="H29" s="11"/>
      <c r="I29" s="11">
        <f t="shared" si="0"/>
        <v>11791.32</v>
      </c>
    </row>
    <row r="30" spans="1:9" x14ac:dyDescent="0.25">
      <c r="A30" s="14" t="s">
        <v>28</v>
      </c>
      <c r="B30" s="10">
        <v>41001</v>
      </c>
      <c r="C30" s="10" t="s">
        <v>7</v>
      </c>
      <c r="D30" s="19" t="s">
        <v>65</v>
      </c>
      <c r="E30" s="11">
        <v>3218.38</v>
      </c>
      <c r="F30" s="11"/>
      <c r="G30" s="11">
        <v>673.09</v>
      </c>
      <c r="H30" s="11"/>
      <c r="I30" s="11">
        <f t="shared" si="0"/>
        <v>3891.4700000000003</v>
      </c>
    </row>
    <row r="31" spans="1:9" x14ac:dyDescent="0.25">
      <c r="A31" s="14" t="s">
        <v>22</v>
      </c>
      <c r="B31" s="10">
        <v>41001</v>
      </c>
      <c r="C31" s="10" t="s">
        <v>7</v>
      </c>
      <c r="D31" s="19" t="s">
        <v>75</v>
      </c>
      <c r="E31" s="11">
        <v>3855.71</v>
      </c>
      <c r="F31" s="11"/>
      <c r="G31" s="11">
        <v>673.09</v>
      </c>
      <c r="H31" s="11"/>
      <c r="I31" s="11">
        <f t="shared" si="0"/>
        <v>4528.8</v>
      </c>
    </row>
    <row r="32" spans="1:9" x14ac:dyDescent="0.25">
      <c r="A32" s="14" t="s">
        <v>23</v>
      </c>
      <c r="B32" s="10">
        <v>41009</v>
      </c>
      <c r="C32" s="10" t="s">
        <v>9</v>
      </c>
      <c r="D32" s="19" t="s">
        <v>76</v>
      </c>
      <c r="E32" s="11">
        <v>15938.94</v>
      </c>
      <c r="F32" s="11"/>
      <c r="G32" s="11">
        <v>673.09</v>
      </c>
      <c r="H32" s="11"/>
      <c r="I32" s="11">
        <f t="shared" si="0"/>
        <v>16612.03</v>
      </c>
    </row>
    <row r="33" spans="1:9" x14ac:dyDescent="0.25">
      <c r="A33" s="15" t="s">
        <v>35</v>
      </c>
      <c r="B33" s="12">
        <v>41009</v>
      </c>
      <c r="C33" s="10" t="s">
        <v>9</v>
      </c>
      <c r="D33" s="20" t="s">
        <v>77</v>
      </c>
      <c r="E33" s="13">
        <v>15938.94</v>
      </c>
      <c r="F33" s="11"/>
      <c r="G33" s="11">
        <v>673.09</v>
      </c>
      <c r="H33" s="11"/>
      <c r="I33" s="11">
        <f t="shared" si="0"/>
        <v>16612.03</v>
      </c>
    </row>
    <row r="34" spans="1:9" x14ac:dyDescent="0.25">
      <c r="A34" s="14" t="s">
        <v>54</v>
      </c>
      <c r="B34" s="10">
        <v>41022</v>
      </c>
      <c r="C34" s="10" t="s">
        <v>8</v>
      </c>
      <c r="D34" s="19" t="s">
        <v>78</v>
      </c>
      <c r="E34" s="11">
        <v>9509.35</v>
      </c>
      <c r="F34" s="11"/>
      <c r="G34" s="11">
        <v>673.09</v>
      </c>
      <c r="H34" s="11"/>
      <c r="I34" s="11">
        <f t="shared" si="0"/>
        <v>10182.44</v>
      </c>
    </row>
    <row r="35" spans="1:9" s="1" customFormat="1" x14ac:dyDescent="0.25">
      <c r="A35" s="15" t="s">
        <v>38</v>
      </c>
      <c r="B35" s="12">
        <v>41023</v>
      </c>
      <c r="C35" s="10" t="s">
        <v>8</v>
      </c>
      <c r="D35" s="19" t="s">
        <v>66</v>
      </c>
      <c r="E35" s="13">
        <v>5905.89</v>
      </c>
      <c r="F35" s="11"/>
      <c r="G35" s="11">
        <v>673.09</v>
      </c>
      <c r="H35" s="11"/>
      <c r="I35" s="11">
        <f t="shared" si="0"/>
        <v>6578.9800000000005</v>
      </c>
    </row>
    <row r="36" spans="1:9" s="1" customFormat="1" x14ac:dyDescent="0.25">
      <c r="A36" s="14" t="s">
        <v>17</v>
      </c>
      <c r="B36" s="10">
        <v>41043</v>
      </c>
      <c r="C36" s="10" t="s">
        <v>8</v>
      </c>
      <c r="D36" s="19" t="s">
        <v>67</v>
      </c>
      <c r="E36" s="11">
        <v>9509.35</v>
      </c>
      <c r="F36" s="11"/>
      <c r="G36" s="11">
        <v>673.09</v>
      </c>
      <c r="H36" s="11"/>
      <c r="I36" s="11">
        <f t="shared" si="0"/>
        <v>10182.44</v>
      </c>
    </row>
    <row r="37" spans="1:9" s="1" customFormat="1" x14ac:dyDescent="0.25">
      <c r="A37" s="15" t="s">
        <v>26</v>
      </c>
      <c r="B37" s="12">
        <v>41050</v>
      </c>
      <c r="C37" s="10" t="s">
        <v>9</v>
      </c>
      <c r="D37" s="20" t="s">
        <v>91</v>
      </c>
      <c r="E37" s="13">
        <v>13282.45</v>
      </c>
      <c r="F37" s="11"/>
      <c r="G37" s="11">
        <v>673.09</v>
      </c>
      <c r="H37" s="11"/>
      <c r="I37" s="11">
        <f t="shared" ref="I37:I57" si="1">E37+F37+G37+H37</f>
        <v>13955.54</v>
      </c>
    </row>
    <row r="38" spans="1:9" s="1" customFormat="1" x14ac:dyDescent="0.25">
      <c r="A38" s="14" t="s">
        <v>10</v>
      </c>
      <c r="B38" s="10">
        <v>41061</v>
      </c>
      <c r="C38" s="10" t="s">
        <v>7</v>
      </c>
      <c r="D38" s="19" t="s">
        <v>79</v>
      </c>
      <c r="E38" s="11">
        <v>2489.8000000000002</v>
      </c>
      <c r="F38" s="11"/>
      <c r="G38" s="11">
        <v>673.09</v>
      </c>
      <c r="H38" s="11"/>
      <c r="I38" s="11">
        <f t="shared" si="1"/>
        <v>3162.8900000000003</v>
      </c>
    </row>
    <row r="39" spans="1:9" x14ac:dyDescent="0.25">
      <c r="A39" s="14" t="s">
        <v>39</v>
      </c>
      <c r="B39" s="12">
        <v>41061</v>
      </c>
      <c r="C39" s="10" t="s">
        <v>7</v>
      </c>
      <c r="D39" s="19" t="s">
        <v>65</v>
      </c>
      <c r="E39" s="11">
        <v>3218.38</v>
      </c>
      <c r="F39" s="11"/>
      <c r="G39" s="11">
        <v>673.09</v>
      </c>
      <c r="H39" s="11"/>
      <c r="I39" s="11">
        <f t="shared" si="1"/>
        <v>3891.4700000000003</v>
      </c>
    </row>
    <row r="40" spans="1:9" x14ac:dyDescent="0.25">
      <c r="A40" s="14" t="s">
        <v>48</v>
      </c>
      <c r="B40" s="10">
        <v>41061</v>
      </c>
      <c r="C40" s="10" t="s">
        <v>7</v>
      </c>
      <c r="D40" s="19" t="s">
        <v>79</v>
      </c>
      <c r="E40" s="11">
        <v>2489.8000000000002</v>
      </c>
      <c r="F40" s="11"/>
      <c r="G40" s="11">
        <v>673.09</v>
      </c>
      <c r="H40" s="11"/>
      <c r="I40" s="11">
        <f t="shared" si="1"/>
        <v>3162.8900000000003</v>
      </c>
    </row>
    <row r="41" spans="1:9" x14ac:dyDescent="0.25">
      <c r="A41" s="14" t="s">
        <v>58</v>
      </c>
      <c r="B41" s="12">
        <v>41061</v>
      </c>
      <c r="C41" s="10" t="s">
        <v>7</v>
      </c>
      <c r="D41" s="19" t="s">
        <v>80</v>
      </c>
      <c r="E41" s="11">
        <v>1582.5</v>
      </c>
      <c r="F41" s="11"/>
      <c r="G41" s="11">
        <v>673.09</v>
      </c>
      <c r="H41" s="11"/>
      <c r="I41" s="11">
        <f t="shared" si="1"/>
        <v>2255.59</v>
      </c>
    </row>
    <row r="42" spans="1:9" x14ac:dyDescent="0.25">
      <c r="A42" s="14" t="s">
        <v>19</v>
      </c>
      <c r="B42" s="10">
        <v>41064</v>
      </c>
      <c r="C42" s="10" t="s">
        <v>9</v>
      </c>
      <c r="D42" s="19" t="s">
        <v>64</v>
      </c>
      <c r="E42" s="11">
        <v>10157.540000000001</v>
      </c>
      <c r="F42" s="11"/>
      <c r="G42" s="11">
        <v>673.09</v>
      </c>
      <c r="H42" s="11"/>
      <c r="I42" s="11">
        <f t="shared" si="1"/>
        <v>10830.630000000001</v>
      </c>
    </row>
    <row r="43" spans="1:9" x14ac:dyDescent="0.25">
      <c r="A43" s="14" t="s">
        <v>16</v>
      </c>
      <c r="B43" s="10">
        <v>41071</v>
      </c>
      <c r="C43" s="10" t="s">
        <v>7</v>
      </c>
      <c r="D43" s="19" t="s">
        <v>79</v>
      </c>
      <c r="E43" s="11">
        <v>2489.8000000000002</v>
      </c>
      <c r="F43" s="11"/>
      <c r="G43" s="11">
        <v>673.09</v>
      </c>
      <c r="H43" s="11"/>
      <c r="I43" s="11">
        <f t="shared" si="1"/>
        <v>3162.8900000000003</v>
      </c>
    </row>
    <row r="44" spans="1:9" x14ac:dyDescent="0.25">
      <c r="A44" s="15" t="s">
        <v>27</v>
      </c>
      <c r="B44" s="12">
        <v>41113</v>
      </c>
      <c r="C44" s="10" t="s">
        <v>8</v>
      </c>
      <c r="D44" s="19" t="s">
        <v>69</v>
      </c>
      <c r="E44" s="11">
        <v>5905.89</v>
      </c>
      <c r="F44" s="11"/>
      <c r="G44" s="11">
        <v>673.09</v>
      </c>
      <c r="H44" s="11"/>
      <c r="I44" s="11">
        <f t="shared" si="1"/>
        <v>6578.9800000000005</v>
      </c>
    </row>
    <row r="45" spans="1:9" x14ac:dyDescent="0.25">
      <c r="A45" s="14" t="s">
        <v>32</v>
      </c>
      <c r="B45" s="12">
        <v>41127</v>
      </c>
      <c r="C45" s="10" t="s">
        <v>8</v>
      </c>
      <c r="D45" s="19" t="s">
        <v>81</v>
      </c>
      <c r="E45" s="13">
        <v>5905.89</v>
      </c>
      <c r="F45" s="11"/>
      <c r="G45" s="11">
        <v>673.09</v>
      </c>
      <c r="H45" s="11"/>
      <c r="I45" s="11">
        <f t="shared" si="1"/>
        <v>6578.9800000000005</v>
      </c>
    </row>
    <row r="46" spans="1:9" x14ac:dyDescent="0.25">
      <c r="A46" s="14" t="s">
        <v>31</v>
      </c>
      <c r="B46" s="10">
        <v>41276</v>
      </c>
      <c r="C46" s="10" t="s">
        <v>9</v>
      </c>
      <c r="D46" s="19" t="s">
        <v>64</v>
      </c>
      <c r="E46" s="13">
        <v>10157.540000000001</v>
      </c>
      <c r="F46" s="11"/>
      <c r="G46" s="11">
        <v>673.09</v>
      </c>
      <c r="H46" s="11"/>
      <c r="I46" s="11">
        <f t="shared" si="1"/>
        <v>10830.630000000001</v>
      </c>
    </row>
    <row r="47" spans="1:9" x14ac:dyDescent="0.25">
      <c r="A47" s="14" t="s">
        <v>46</v>
      </c>
      <c r="B47" s="12">
        <v>41281</v>
      </c>
      <c r="C47" s="10" t="s">
        <v>8</v>
      </c>
      <c r="D47" s="19" t="s">
        <v>90</v>
      </c>
      <c r="E47" s="11">
        <v>4827.25</v>
      </c>
      <c r="F47" s="11"/>
      <c r="G47" s="11">
        <v>673.09</v>
      </c>
      <c r="H47" s="11"/>
      <c r="I47" s="11">
        <f t="shared" si="1"/>
        <v>5500.34</v>
      </c>
    </row>
    <row r="48" spans="1:9" x14ac:dyDescent="0.25">
      <c r="A48" s="14" t="s">
        <v>12</v>
      </c>
      <c r="B48" s="12">
        <v>41281</v>
      </c>
      <c r="C48" s="10" t="s">
        <v>7</v>
      </c>
      <c r="D48" s="19" t="s">
        <v>79</v>
      </c>
      <c r="E48" s="11">
        <v>2489.8000000000002</v>
      </c>
      <c r="F48" s="11"/>
      <c r="G48" s="11">
        <v>673.09</v>
      </c>
      <c r="H48" s="11"/>
      <c r="I48" s="11">
        <f t="shared" si="1"/>
        <v>3162.8900000000003</v>
      </c>
    </row>
    <row r="49" spans="1:9" x14ac:dyDescent="0.25">
      <c r="A49" s="14" t="s">
        <v>47</v>
      </c>
      <c r="B49" s="12">
        <v>41281</v>
      </c>
      <c r="C49" s="10" t="s">
        <v>7</v>
      </c>
      <c r="D49" s="19" t="s">
        <v>79</v>
      </c>
      <c r="E49" s="11">
        <v>2489.8000000000002</v>
      </c>
      <c r="F49" s="11"/>
      <c r="G49" s="11">
        <v>673.09</v>
      </c>
      <c r="H49" s="11"/>
      <c r="I49" s="11">
        <f t="shared" si="1"/>
        <v>3162.8900000000003</v>
      </c>
    </row>
    <row r="50" spans="1:9" x14ac:dyDescent="0.25">
      <c r="A50" s="14" t="s">
        <v>34</v>
      </c>
      <c r="B50" s="12">
        <v>41281</v>
      </c>
      <c r="C50" s="10" t="s">
        <v>7</v>
      </c>
      <c r="D50" s="19" t="s">
        <v>79</v>
      </c>
      <c r="E50" s="13">
        <v>2489.8000000000002</v>
      </c>
      <c r="F50" s="11"/>
      <c r="G50" s="11">
        <v>673.09</v>
      </c>
      <c r="H50" s="11"/>
      <c r="I50" s="11">
        <f t="shared" si="1"/>
        <v>3162.8900000000003</v>
      </c>
    </row>
    <row r="51" spans="1:9" x14ac:dyDescent="0.25">
      <c r="A51" s="14" t="s">
        <v>11</v>
      </c>
      <c r="B51" s="12">
        <v>41290</v>
      </c>
      <c r="C51" s="10" t="s">
        <v>7</v>
      </c>
      <c r="D51" s="19" t="s">
        <v>79</v>
      </c>
      <c r="E51" s="11">
        <v>2489.8000000000002</v>
      </c>
      <c r="F51" s="11"/>
      <c r="G51" s="11">
        <v>673.09</v>
      </c>
      <c r="H51" s="11"/>
      <c r="I51" s="11">
        <f t="shared" si="1"/>
        <v>3162.8900000000003</v>
      </c>
    </row>
    <row r="52" spans="1:9" x14ac:dyDescent="0.25">
      <c r="A52" s="14" t="s">
        <v>24</v>
      </c>
      <c r="B52" s="10">
        <v>41295</v>
      </c>
      <c r="C52" s="10" t="s">
        <v>9</v>
      </c>
      <c r="D52" s="19" t="s">
        <v>82</v>
      </c>
      <c r="E52" s="11">
        <v>19533.32</v>
      </c>
      <c r="F52" s="11"/>
      <c r="G52" s="11">
        <v>673.09</v>
      </c>
      <c r="H52" s="11"/>
      <c r="I52" s="11">
        <f t="shared" si="1"/>
        <v>20206.41</v>
      </c>
    </row>
    <row r="53" spans="1:9" x14ac:dyDescent="0.25">
      <c r="A53" s="14" t="s">
        <v>55</v>
      </c>
      <c r="B53" s="12">
        <v>41338</v>
      </c>
      <c r="C53" s="10" t="s">
        <v>8</v>
      </c>
      <c r="D53" s="19" t="s">
        <v>83</v>
      </c>
      <c r="E53" s="11">
        <v>7938.88</v>
      </c>
      <c r="F53" s="11"/>
      <c r="G53" s="11">
        <v>673.09</v>
      </c>
      <c r="H53" s="11"/>
      <c r="I53" s="11">
        <f t="shared" si="1"/>
        <v>8611.9699999999993</v>
      </c>
    </row>
    <row r="54" spans="1:9" x14ac:dyDescent="0.25">
      <c r="A54" s="14" t="s">
        <v>52</v>
      </c>
      <c r="B54" s="10">
        <v>41372</v>
      </c>
      <c r="C54" s="10" t="s">
        <v>9</v>
      </c>
      <c r="D54" s="19" t="s">
        <v>84</v>
      </c>
      <c r="E54" s="13">
        <v>13282.45</v>
      </c>
      <c r="F54" s="11"/>
      <c r="G54" s="11">
        <v>673.09</v>
      </c>
      <c r="H54" s="11"/>
      <c r="I54" s="11">
        <f t="shared" si="1"/>
        <v>13955.54</v>
      </c>
    </row>
    <row r="55" spans="1:9" x14ac:dyDescent="0.25">
      <c r="A55" s="14" t="s">
        <v>41</v>
      </c>
      <c r="B55" s="10">
        <v>41380</v>
      </c>
      <c r="C55" s="10" t="s">
        <v>9</v>
      </c>
      <c r="D55" s="19" t="s">
        <v>85</v>
      </c>
      <c r="E55" s="11">
        <v>15938.94</v>
      </c>
      <c r="F55" s="11"/>
      <c r="G55" s="11">
        <v>673.09</v>
      </c>
      <c r="H55" s="11"/>
      <c r="I55" s="11">
        <f t="shared" si="1"/>
        <v>16612.03</v>
      </c>
    </row>
    <row r="56" spans="1:9" x14ac:dyDescent="0.25">
      <c r="A56" s="14" t="s">
        <v>25</v>
      </c>
      <c r="B56" s="10">
        <v>41387</v>
      </c>
      <c r="C56" s="10" t="s">
        <v>7</v>
      </c>
      <c r="D56" s="19" t="s">
        <v>75</v>
      </c>
      <c r="E56" s="11">
        <v>3855.71</v>
      </c>
      <c r="F56" s="11"/>
      <c r="G56" s="11">
        <v>673.09</v>
      </c>
      <c r="H56" s="11"/>
      <c r="I56" s="11">
        <f t="shared" si="1"/>
        <v>4528.8</v>
      </c>
    </row>
    <row r="57" spans="1:9" x14ac:dyDescent="0.25">
      <c r="A57" s="14" t="s">
        <v>33</v>
      </c>
      <c r="B57" s="12">
        <v>41396</v>
      </c>
      <c r="C57" s="10" t="s">
        <v>8</v>
      </c>
      <c r="D57" s="20" t="s">
        <v>86</v>
      </c>
      <c r="E57" s="11">
        <v>7938.88</v>
      </c>
      <c r="F57" s="11"/>
      <c r="G57" s="11">
        <v>673.09</v>
      </c>
      <c r="H57" s="11"/>
      <c r="I57" s="11">
        <f t="shared" si="1"/>
        <v>8611.9699999999993</v>
      </c>
    </row>
    <row r="58" spans="1:9" x14ac:dyDescent="0.25">
      <c r="A58" s="14" t="s">
        <v>103</v>
      </c>
      <c r="B58" s="12">
        <v>41487</v>
      </c>
      <c r="C58" s="10" t="s">
        <v>8</v>
      </c>
      <c r="D58" s="20" t="s">
        <v>102</v>
      </c>
      <c r="E58" s="11">
        <v>5905.89</v>
      </c>
      <c r="F58" s="11"/>
      <c r="G58" s="11">
        <v>673.09</v>
      </c>
      <c r="H58" s="11"/>
      <c r="I58" s="11">
        <f t="shared" ref="I58" si="2">E58+F58+G58</f>
        <v>6578.9800000000005</v>
      </c>
    </row>
    <row r="59" spans="1:9" x14ac:dyDescent="0.25">
      <c r="A59" s="14" t="s">
        <v>105</v>
      </c>
      <c r="B59" s="12">
        <v>41502</v>
      </c>
      <c r="C59" s="10" t="s">
        <v>8</v>
      </c>
      <c r="D59" s="20" t="s">
        <v>69</v>
      </c>
      <c r="E59" s="11">
        <v>5905.89</v>
      </c>
      <c r="F59" s="11"/>
      <c r="G59" s="11">
        <v>673.09</v>
      </c>
      <c r="H59" s="11"/>
      <c r="I59" s="11">
        <f t="shared" ref="I59" si="3">E59+F59+G59</f>
        <v>6578.9800000000005</v>
      </c>
    </row>
    <row r="61" spans="1:9" ht="20.100000000000001" customHeight="1" x14ac:dyDescent="0.3">
      <c r="A61" s="29" t="s">
        <v>92</v>
      </c>
      <c r="B61" s="29"/>
      <c r="C61" s="29"/>
      <c r="D61" s="29"/>
      <c r="E61" s="29"/>
      <c r="F61" s="29"/>
      <c r="G61" s="29"/>
      <c r="H61" s="29"/>
      <c r="I61" s="29"/>
    </row>
    <row r="62" spans="1:9" s="7" customFormat="1" ht="3.75" customHeight="1" x14ac:dyDescent="0.3">
      <c r="B62" s="2"/>
      <c r="C62" s="2"/>
      <c r="D62" s="2"/>
      <c r="E62" s="2"/>
      <c r="F62" s="2"/>
      <c r="G62" s="2"/>
      <c r="H62" s="2"/>
    </row>
    <row r="63" spans="1:9" s="21" customFormat="1" x14ac:dyDescent="0.25">
      <c r="A63" s="8" t="s">
        <v>5</v>
      </c>
      <c r="B63" s="9" t="s">
        <v>0</v>
      </c>
      <c r="C63" s="9" t="s">
        <v>4</v>
      </c>
      <c r="D63" s="9" t="s">
        <v>61</v>
      </c>
      <c r="E63" s="9" t="s">
        <v>95</v>
      </c>
      <c r="F63" s="9" t="s">
        <v>2</v>
      </c>
      <c r="G63" s="9" t="s">
        <v>6</v>
      </c>
      <c r="H63" s="9" t="s">
        <v>99</v>
      </c>
      <c r="I63" s="9" t="s">
        <v>3</v>
      </c>
    </row>
    <row r="64" spans="1:9" x14ac:dyDescent="0.25">
      <c r="A64" s="17" t="s">
        <v>93</v>
      </c>
      <c r="B64" s="10">
        <v>41095</v>
      </c>
      <c r="C64" s="10" t="s">
        <v>94</v>
      </c>
      <c r="D64" s="19" t="s">
        <v>97</v>
      </c>
      <c r="E64" s="11">
        <v>15938.94</v>
      </c>
      <c r="F64" s="11"/>
      <c r="G64" s="11"/>
      <c r="H64" s="11"/>
      <c r="I64" s="11">
        <f t="shared" ref="I64" si="4">E64+F64+G64+H64</f>
        <v>15938.94</v>
      </c>
    </row>
    <row r="66" spans="4:9" s="22" customFormat="1" x14ac:dyDescent="0.25">
      <c r="D66" s="23" t="s">
        <v>100</v>
      </c>
      <c r="E66" s="24">
        <f>SUM(E7:E65)</f>
        <v>440698.41000000003</v>
      </c>
      <c r="F66" s="24">
        <f>SUM(F7:F65)</f>
        <v>1608.88</v>
      </c>
      <c r="G66" s="24">
        <f>SUM(G7:G65)</f>
        <v>35673.76999999999</v>
      </c>
      <c r="H66" s="24">
        <f>SUM(H7:H65)</f>
        <v>3906.67</v>
      </c>
      <c r="I66" s="24">
        <f>SUM(I7:I65)</f>
        <v>481887.72999999986</v>
      </c>
    </row>
    <row r="68" spans="4:9" ht="46.5" customHeight="1" x14ac:dyDescent="0.25">
      <c r="F68" s="30" t="s">
        <v>104</v>
      </c>
      <c r="G68" s="30"/>
      <c r="H68" s="30"/>
      <c r="I68" s="30"/>
    </row>
    <row r="69" spans="4:9" ht="48" customHeight="1" x14ac:dyDescent="0.25">
      <c r="F69" s="31" t="s">
        <v>96</v>
      </c>
      <c r="G69" s="32"/>
      <c r="H69" s="32"/>
      <c r="I69" s="32"/>
    </row>
  </sheetData>
  <sortState ref="A7:H60">
    <sortCondition ref="A6"/>
  </sortState>
  <mergeCells count="5">
    <mergeCell ref="B1:I1"/>
    <mergeCell ref="A4:I4"/>
    <mergeCell ref="A61:I61"/>
    <mergeCell ref="F68:I68"/>
    <mergeCell ref="F69:I69"/>
  </mergeCells>
  <printOptions horizontalCentered="1" verticalCentered="1"/>
  <pageMargins left="0.70866141732283472" right="0.31496062992125984" top="0.39370078740157483" bottom="0.3937007874015748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PRDF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suporte</cp:lastModifiedBy>
  <cp:lastPrinted>2013-06-20T15:21:04Z</cp:lastPrinted>
  <dcterms:created xsi:type="dcterms:W3CDTF">2012-03-15T13:48:31Z</dcterms:created>
  <dcterms:modified xsi:type="dcterms:W3CDTF">2013-08-16T19:03:05Z</dcterms:modified>
</cp:coreProperties>
</file>